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255" windowHeight="10005" activeTab="0"/>
  </bookViews>
  <sheets>
    <sheet name="Opere Pubbliche" sheetId="1" r:id="rId1"/>
    <sheet name="elem" sheetId="2" r:id="rId2"/>
    <sheet name="pista" sheetId="3" r:id="rId3"/>
    <sheet name="municipio" sheetId="4" r:id="rId4"/>
  </sheets>
  <definedNames/>
  <calcPr fullCalcOnLoad="1"/>
</workbook>
</file>

<file path=xl/sharedStrings.xml><?xml version="1.0" encoding="utf-8"?>
<sst xmlns="http://schemas.openxmlformats.org/spreadsheetml/2006/main" count="130" uniqueCount="103">
  <si>
    <t>E11E17000150004</t>
  </si>
  <si>
    <t>CUP</t>
  </si>
  <si>
    <t>Importo di aggiudicazione (€)</t>
  </si>
  <si>
    <t>Inizio lavori</t>
  </si>
  <si>
    <t>Termine lavori</t>
  </si>
  <si>
    <t>Ristrutturazione per ampliamento Municipio via Vittorio Veneto 2</t>
  </si>
  <si>
    <t>E11H17000000004</t>
  </si>
  <si>
    <t>Scuola primaria viale Rimembranze - ampliamento scuola Primaria</t>
  </si>
  <si>
    <t>Pista ciclabile Rosate-Noviglio realizzazione pista ciclabile</t>
  </si>
  <si>
    <t>E81B17000580006</t>
  </si>
  <si>
    <t>E19J16000760004</t>
  </si>
  <si>
    <t>Nuova pavimentazione in via Roma, zona antistante la chiesa Oratorio S. Giuseppe</t>
  </si>
  <si>
    <t>dt</t>
  </si>
  <si>
    <t>Costo totale previsto (€)</t>
  </si>
  <si>
    <t>Pagamenti Totali a Oggi (€)</t>
  </si>
  <si>
    <t>Importo a Base d'asta</t>
  </si>
  <si>
    <t xml:space="preserve">tempi previsti </t>
  </si>
  <si>
    <t>tempi effettivi</t>
  </si>
  <si>
    <t>342/17 contrarre</t>
  </si>
  <si>
    <t>384/17 aggiudic</t>
  </si>
  <si>
    <t>176/18 anticipazione</t>
  </si>
  <si>
    <t>247/18 1 sal</t>
  </si>
  <si>
    <t>324/18 sub iuzzolino</t>
  </si>
  <si>
    <t>366/18 variante 1</t>
  </si>
  <si>
    <t>068/18 rettifica</t>
  </si>
  <si>
    <t>150/18 barbetta</t>
  </si>
  <si>
    <t>175/18 +300/18 analisi serbat</t>
  </si>
  <si>
    <t>301/18 beriozza</t>
  </si>
  <si>
    <t>302/18 balconi</t>
  </si>
  <si>
    <t>375/18 sub fr</t>
  </si>
  <si>
    <t>391/18 proroga 1</t>
  </si>
  <si>
    <t>15/01/19</t>
  </si>
  <si>
    <t>416/18 2 sal berioz+balc</t>
  </si>
  <si>
    <t>17.258,75+4.287,47+7.762,50</t>
  </si>
  <si>
    <t xml:space="preserve">36.353,61+3.147,53+11.972,48 </t>
  </si>
  <si>
    <t>063/19 3 sal berioz+iuzzol</t>
  </si>
  <si>
    <t>147/18 quaglia</t>
  </si>
  <si>
    <t>5/19 variante 2+proroga</t>
  </si>
  <si>
    <t>ampliamento elementare</t>
  </si>
  <si>
    <t>37/16</t>
  </si>
  <si>
    <t>importo</t>
  </si>
  <si>
    <t>cap</t>
  </si>
  <si>
    <t>imp</t>
  </si>
  <si>
    <t>prog esecutiva</t>
  </si>
  <si>
    <t>386/15</t>
  </si>
  <si>
    <t xml:space="preserve">accordo di paternariato </t>
  </si>
  <si>
    <t>442/15</t>
  </si>
  <si>
    <t>277/18</t>
  </si>
  <si>
    <t>222/16</t>
  </si>
  <si>
    <t>NOVIGLIO incarico proget</t>
  </si>
  <si>
    <t>111/15</t>
  </si>
  <si>
    <t>GC  prog prelim</t>
  </si>
  <si>
    <t>387/15</t>
  </si>
  <si>
    <t>incarico prelim</t>
  </si>
  <si>
    <t>337/18</t>
  </si>
  <si>
    <t>485/18</t>
  </si>
  <si>
    <t>2018 ??</t>
  </si>
  <si>
    <t>112/17</t>
  </si>
  <si>
    <t>montieri coord attività</t>
  </si>
  <si>
    <t>costituzione progetto e presentazione manifestazione</t>
  </si>
  <si>
    <t xml:space="preserve">dt a contrarre </t>
  </si>
  <si>
    <t>tempistiche</t>
  </si>
  <si>
    <t>aggiudicazione</t>
  </si>
  <si>
    <t>vedi sotto</t>
  </si>
  <si>
    <t>imput spesa montieri</t>
  </si>
  <si>
    <t>semaforo sp 30 edison</t>
  </si>
  <si>
    <t xml:space="preserve">montieri </t>
  </si>
  <si>
    <t>binasco</t>
  </si>
  <si>
    <t>villoresi</t>
  </si>
  <si>
    <t>esproprio mirabella</t>
  </si>
  <si>
    <t>prove carico</t>
  </si>
  <si>
    <t>162/18</t>
  </si>
  <si>
    <t>oggetto</t>
  </si>
  <si>
    <t>impegno</t>
  </si>
  <si>
    <t>pulizia</t>
  </si>
  <si>
    <t>161/18</t>
  </si>
  <si>
    <t>169/18</t>
  </si>
  <si>
    <t>sgombero</t>
  </si>
  <si>
    <t>avcp</t>
  </si>
  <si>
    <t>1697/18</t>
  </si>
  <si>
    <t>aggiudicaz</t>
  </si>
  <si>
    <t>041/19</t>
  </si>
  <si>
    <t>carabelli</t>
  </si>
  <si>
    <t>lc rossi</t>
  </si>
  <si>
    <t>cd rossi</t>
  </si>
  <si>
    <t>383/17</t>
  </si>
  <si>
    <t>fontana</t>
  </si>
  <si>
    <t>905/17</t>
  </si>
  <si>
    <t>1695/18</t>
  </si>
  <si>
    <t>1694/18</t>
  </si>
  <si>
    <t>1693/18</t>
  </si>
  <si>
    <t>502/18</t>
  </si>
  <si>
    <t>497/18</t>
  </si>
  <si>
    <t>498/18</t>
  </si>
  <si>
    <t>liquidati</t>
  </si>
  <si>
    <t>220 giorni</t>
  </si>
  <si>
    <t>346 giorni</t>
  </si>
  <si>
    <t>180 giorni</t>
  </si>
  <si>
    <t>270 giorni</t>
  </si>
  <si>
    <t xml:space="preserve"> 24/01/2017</t>
  </si>
  <si>
    <t>90 giorni</t>
  </si>
  <si>
    <t xml:space="preserve"> </t>
  </si>
  <si>
    <t>38 giorni</t>
  </si>
</sst>
</file>

<file path=xl/styles.xml><?xml version="1.0" encoding="utf-8"?>
<styleSheet xmlns="http://schemas.openxmlformats.org/spreadsheetml/2006/main">
  <numFmts count="22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[$-410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 quotePrefix="1">
      <alignment wrapText="1"/>
    </xf>
    <xf numFmtId="0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righ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0" fontId="0" fillId="0" borderId="11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left" wrapText="1"/>
    </xf>
    <xf numFmtId="4" fontId="0" fillId="0" borderId="10" xfId="0" applyNumberFormat="1" applyBorder="1" applyAlignment="1" quotePrefix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left" wrapText="1"/>
    </xf>
    <xf numFmtId="4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8AB80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4.7109375" style="5" bestFit="1" customWidth="1"/>
    <col min="2" max="5" width="26.7109375" style="5" customWidth="1"/>
    <col min="7" max="8" width="9.7109375" style="0" bestFit="1" customWidth="1"/>
  </cols>
  <sheetData>
    <row r="1" spans="1:5" ht="60">
      <c r="A1" s="4"/>
      <c r="B1" s="29" t="s">
        <v>5</v>
      </c>
      <c r="C1" s="29" t="s">
        <v>7</v>
      </c>
      <c r="D1" s="29" t="s">
        <v>8</v>
      </c>
      <c r="E1" s="29" t="s">
        <v>11</v>
      </c>
    </row>
    <row r="2" spans="1:5" ht="15">
      <c r="A2" s="2" t="s">
        <v>1</v>
      </c>
      <c r="B2" s="6" t="s">
        <v>0</v>
      </c>
      <c r="C2" s="6" t="s">
        <v>6</v>
      </c>
      <c r="D2" s="6" t="s">
        <v>9</v>
      </c>
      <c r="E2" s="6" t="s">
        <v>10</v>
      </c>
    </row>
    <row r="3" spans="1:5" ht="15">
      <c r="A3" s="2" t="s">
        <v>13</v>
      </c>
      <c r="B3" s="8"/>
      <c r="C3" s="8">
        <v>245000</v>
      </c>
      <c r="D3" s="8">
        <v>315000</v>
      </c>
      <c r="E3" s="8">
        <v>122000</v>
      </c>
    </row>
    <row r="4" spans="1:5" ht="15">
      <c r="A4" s="2" t="s">
        <v>15</v>
      </c>
      <c r="B4" s="8">
        <v>364100</v>
      </c>
      <c r="C4" s="8">
        <v>186900</v>
      </c>
      <c r="D4" s="8">
        <v>345536.06</v>
      </c>
      <c r="E4" s="8">
        <v>93695.59</v>
      </c>
    </row>
    <row r="5" spans="1:5" ht="15">
      <c r="A5" s="3" t="s">
        <v>2</v>
      </c>
      <c r="B5" s="8">
        <v>270519.97</v>
      </c>
      <c r="C5" s="8">
        <v>168940.26</v>
      </c>
      <c r="D5" s="8">
        <v>294624.63</v>
      </c>
      <c r="E5" s="10">
        <v>73992.35</v>
      </c>
    </row>
    <row r="6" spans="1:5" ht="15">
      <c r="A6" s="3" t="s">
        <v>14</v>
      </c>
      <c r="B6" s="8">
        <v>26316.17</v>
      </c>
      <c r="C6" s="8">
        <f>162466.71+16368.03+1958.93+11138.6+854+400+225+12675.31</f>
        <v>206086.58</v>
      </c>
      <c r="D6" s="20">
        <v>59439.24</v>
      </c>
      <c r="E6" s="8">
        <f>72321.12+11439.5</f>
        <v>83760.62</v>
      </c>
    </row>
    <row r="7" spans="1:5" ht="15">
      <c r="A7" s="2" t="s">
        <v>16</v>
      </c>
      <c r="B7" s="9" t="s">
        <v>98</v>
      </c>
      <c r="C7" s="9" t="s">
        <v>95</v>
      </c>
      <c r="D7" s="9" t="s">
        <v>97</v>
      </c>
      <c r="E7" s="9" t="s">
        <v>100</v>
      </c>
    </row>
    <row r="8" spans="1:5" ht="15">
      <c r="A8" s="2" t="s">
        <v>3</v>
      </c>
      <c r="B8" s="9"/>
      <c r="C8" s="9">
        <v>43179</v>
      </c>
      <c r="D8" s="9">
        <v>43494</v>
      </c>
      <c r="E8" s="9" t="s">
        <v>99</v>
      </c>
    </row>
    <row r="9" spans="1:5" ht="15">
      <c r="A9" s="2" t="s">
        <v>4</v>
      </c>
      <c r="B9" s="9"/>
      <c r="C9" s="9">
        <v>43525</v>
      </c>
      <c r="D9" s="7"/>
      <c r="E9" s="9">
        <v>42797</v>
      </c>
    </row>
    <row r="10" spans="1:5" ht="15">
      <c r="A10" s="2" t="s">
        <v>17</v>
      </c>
      <c r="B10" s="9"/>
      <c r="C10" s="9" t="s">
        <v>96</v>
      </c>
      <c r="D10" s="9"/>
      <c r="E10" s="9" t="s">
        <v>102</v>
      </c>
    </row>
    <row r="11" ht="15">
      <c r="H11" t="s">
        <v>101</v>
      </c>
    </row>
    <row r="13" spans="2:7" ht="15">
      <c r="B13" s="11"/>
      <c r="C13" s="16"/>
      <c r="D13" s="11"/>
      <c r="E13" s="12" t="s">
        <v>101</v>
      </c>
      <c r="G13" t="s">
        <v>101</v>
      </c>
    </row>
    <row r="14" ht="15">
      <c r="C14" s="5" t="s">
        <v>101</v>
      </c>
    </row>
    <row r="15" ht="15">
      <c r="D15" s="13"/>
    </row>
    <row r="16" ht="15">
      <c r="D16" s="13"/>
    </row>
    <row r="17" ht="15">
      <c r="D17" s="13"/>
    </row>
    <row r="18" ht="15">
      <c r="D18" s="13"/>
    </row>
    <row r="19" ht="15">
      <c r="D19" s="13"/>
    </row>
    <row r="20" ht="15">
      <c r="D20" s="13"/>
    </row>
    <row r="21" ht="15">
      <c r="D21" s="13"/>
    </row>
    <row r="22" ht="15">
      <c r="D22" s="13"/>
    </row>
    <row r="23" ht="15">
      <c r="D23" s="13"/>
    </row>
    <row r="24" ht="15">
      <c r="D24" s="14"/>
    </row>
    <row r="25" ht="15">
      <c r="D25" s="13"/>
    </row>
    <row r="26" ht="15">
      <c r="D26" s="15"/>
    </row>
    <row r="27" ht="15">
      <c r="D27" s="13"/>
    </row>
    <row r="28" ht="15">
      <c r="D28" s="17"/>
    </row>
    <row r="29" ht="15">
      <c r="D29" s="13"/>
    </row>
    <row r="31" ht="15">
      <c r="D31" s="13"/>
    </row>
    <row r="32" ht="15">
      <c r="D32" s="13"/>
    </row>
    <row r="33" ht="15">
      <c r="D33" s="13"/>
    </row>
    <row r="34" ht="15">
      <c r="D34" s="13"/>
    </row>
    <row r="36" ht="15">
      <c r="D36" s="13"/>
    </row>
    <row r="37" ht="15">
      <c r="D37" s="13"/>
    </row>
    <row r="38" ht="15">
      <c r="D38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4" sqref="D4"/>
    </sheetView>
  </sheetViews>
  <sheetFormatPr defaultColWidth="8.8515625" defaultRowHeight="15"/>
  <cols>
    <col min="1" max="1" width="38.7109375" style="1" customWidth="1"/>
    <col min="2" max="2" width="32.28125" style="1" customWidth="1"/>
    <col min="3" max="16384" width="8.8515625" style="1" customWidth="1"/>
  </cols>
  <sheetData>
    <row r="1" spans="1:2" ht="15">
      <c r="A1" s="27" t="s">
        <v>38</v>
      </c>
      <c r="B1" s="28"/>
    </row>
    <row r="2" spans="1:2" ht="15">
      <c r="A2" s="26" t="s">
        <v>18</v>
      </c>
      <c r="B2" s="11"/>
    </row>
    <row r="3" spans="1:2" ht="15">
      <c r="A3" s="4" t="s">
        <v>19</v>
      </c>
      <c r="B3" s="5"/>
    </row>
    <row r="4" spans="1:2" ht="15">
      <c r="A4" s="4" t="s">
        <v>24</v>
      </c>
      <c r="B4" s="13"/>
    </row>
    <row r="5" spans="1:2" ht="15">
      <c r="A5" s="21" t="s">
        <v>36</v>
      </c>
      <c r="B5" s="22">
        <v>1649.44</v>
      </c>
    </row>
    <row r="6" spans="1:2" ht="15">
      <c r="A6" s="21" t="s">
        <v>25</v>
      </c>
      <c r="B6" s="22">
        <v>854</v>
      </c>
    </row>
    <row r="7" spans="1:2" ht="15">
      <c r="A7" s="21" t="s">
        <v>26</v>
      </c>
      <c r="B7" s="22">
        <v>1073.6</v>
      </c>
    </row>
    <row r="8" spans="1:2" ht="15">
      <c r="A8" s="21" t="s">
        <v>20</v>
      </c>
      <c r="B8" s="22">
        <v>31836.65</v>
      </c>
    </row>
    <row r="9" spans="1:2" ht="15">
      <c r="A9" s="21" t="s">
        <v>21</v>
      </c>
      <c r="B9" s="22">
        <v>26420.21</v>
      </c>
    </row>
    <row r="10" spans="1:2" ht="15">
      <c r="A10" s="21" t="s">
        <v>27</v>
      </c>
      <c r="B10" s="22">
        <v>7435</v>
      </c>
    </row>
    <row r="11" spans="1:2" ht="15">
      <c r="A11" s="21" t="s">
        <v>28</v>
      </c>
      <c r="B11" s="22">
        <v>9000</v>
      </c>
    </row>
    <row r="12" spans="1:2" ht="15">
      <c r="A12" s="21" t="s">
        <v>22</v>
      </c>
      <c r="B12" s="22">
        <v>22700</v>
      </c>
    </row>
    <row r="13" spans="1:2" ht="15">
      <c r="A13" s="21" t="s">
        <v>23</v>
      </c>
      <c r="B13" s="23">
        <v>158669.74</v>
      </c>
    </row>
    <row r="14" spans="1:2" ht="15">
      <c r="A14" s="21" t="s">
        <v>29</v>
      </c>
      <c r="B14" s="22">
        <v>12289.2</v>
      </c>
    </row>
    <row r="15" spans="1:2" ht="15">
      <c r="A15" s="21" t="s">
        <v>30</v>
      </c>
      <c r="B15" s="24" t="s">
        <v>31</v>
      </c>
    </row>
    <row r="16" spans="1:2" ht="15">
      <c r="A16" s="21" t="s">
        <v>32</v>
      </c>
      <c r="B16" s="22" t="s">
        <v>33</v>
      </c>
    </row>
    <row r="17" spans="1:2" ht="15">
      <c r="A17" s="21" t="s">
        <v>37</v>
      </c>
      <c r="B17" s="25">
        <f>158669.74+17328.55</f>
        <v>175998.28999999998</v>
      </c>
    </row>
    <row r="18" spans="1:2" ht="15">
      <c r="A18" s="21" t="s">
        <v>35</v>
      </c>
      <c r="B18" s="22" t="s">
        <v>34</v>
      </c>
    </row>
    <row r="19" spans="1:2" ht="15">
      <c r="A19" s="5"/>
      <c r="B19" s="22">
        <f>13511.46+761.28-B20</f>
        <v>12675.31</v>
      </c>
    </row>
    <row r="20" spans="1:2" ht="15">
      <c r="A20" s="5"/>
      <c r="B20" s="4">
        <v>1597.43</v>
      </c>
    </row>
    <row r="21" spans="1:2" ht="15">
      <c r="A21" s="5"/>
      <c r="B21" s="22">
        <f>SUM(B19:B20)</f>
        <v>14272.74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0">
      <selection activeCell="I49" sqref="I49"/>
    </sheetView>
  </sheetViews>
  <sheetFormatPr defaultColWidth="9.140625" defaultRowHeight="15"/>
  <cols>
    <col min="1" max="1" width="45.57421875" style="0" bestFit="1" customWidth="1"/>
    <col min="2" max="2" width="12.28125" style="0" customWidth="1"/>
    <col min="3" max="3" width="10.00390625" style="1" bestFit="1" customWidth="1"/>
    <col min="4" max="4" width="5.00390625" style="0" bestFit="1" customWidth="1"/>
    <col min="5" max="5" width="7.28125" style="0" bestFit="1" customWidth="1"/>
    <col min="6" max="6" width="2.28125" style="0" customWidth="1"/>
    <col min="7" max="7" width="10.00390625" style="1" bestFit="1" customWidth="1"/>
  </cols>
  <sheetData>
    <row r="1" spans="2:9" ht="15">
      <c r="B1" t="s">
        <v>12</v>
      </c>
      <c r="C1" s="1" t="s">
        <v>40</v>
      </c>
      <c r="D1" t="s">
        <v>41</v>
      </c>
      <c r="E1" t="s">
        <v>42</v>
      </c>
      <c r="G1" s="1" t="s">
        <v>40</v>
      </c>
      <c r="H1" t="s">
        <v>41</v>
      </c>
      <c r="I1" t="s">
        <v>42</v>
      </c>
    </row>
    <row r="2" spans="1:2" ht="15">
      <c r="A2" t="s">
        <v>49</v>
      </c>
      <c r="B2" t="s">
        <v>48</v>
      </c>
    </row>
    <row r="3" spans="1:5" ht="15">
      <c r="A3" t="s">
        <v>43</v>
      </c>
      <c r="B3" t="s">
        <v>39</v>
      </c>
      <c r="C3" s="1">
        <v>21138.21</v>
      </c>
      <c r="D3">
        <v>6893</v>
      </c>
      <c r="E3">
        <v>78</v>
      </c>
    </row>
    <row r="4" spans="1:2" ht="15">
      <c r="A4" t="s">
        <v>51</v>
      </c>
      <c r="B4" t="s">
        <v>50</v>
      </c>
    </row>
    <row r="5" spans="1:7" s="18" customFormat="1" ht="15">
      <c r="A5" s="18" t="s">
        <v>45</v>
      </c>
      <c r="B5" s="18" t="s">
        <v>44</v>
      </c>
      <c r="C5" s="19">
        <v>1268.8</v>
      </c>
      <c r="D5" s="18">
        <v>6893</v>
      </c>
      <c r="E5" s="18">
        <v>766</v>
      </c>
      <c r="G5" s="19"/>
    </row>
    <row r="6" spans="1:7" s="18" customFormat="1" ht="15">
      <c r="A6" s="18" t="s">
        <v>53</v>
      </c>
      <c r="B6" s="18" t="s">
        <v>52</v>
      </c>
      <c r="C6" s="19">
        <v>3730.27</v>
      </c>
      <c r="D6" s="18">
        <v>6893</v>
      </c>
      <c r="E6" s="18">
        <v>773</v>
      </c>
      <c r="G6" s="19"/>
    </row>
    <row r="7" spans="1:9" ht="15">
      <c r="A7" t="s">
        <v>59</v>
      </c>
      <c r="B7" t="s">
        <v>46</v>
      </c>
      <c r="C7" s="1">
        <v>160776</v>
      </c>
      <c r="D7">
        <v>6893</v>
      </c>
      <c r="E7">
        <v>78</v>
      </c>
      <c r="G7" s="1">
        <v>149224.93</v>
      </c>
      <c r="H7">
        <v>6894</v>
      </c>
      <c r="I7">
        <v>79</v>
      </c>
    </row>
    <row r="8" spans="1:5" ht="15">
      <c r="A8" t="s">
        <v>58</v>
      </c>
      <c r="B8" t="s">
        <v>57</v>
      </c>
      <c r="C8" s="1">
        <v>3806.4</v>
      </c>
      <c r="D8">
        <v>6894</v>
      </c>
      <c r="E8">
        <v>123</v>
      </c>
    </row>
    <row r="9" spans="1:5" ht="15">
      <c r="A9" t="s">
        <v>64</v>
      </c>
      <c r="B9" t="s">
        <v>47</v>
      </c>
      <c r="C9" s="1">
        <v>17699.76</v>
      </c>
      <c r="D9">
        <v>6899</v>
      </c>
      <c r="E9" t="s">
        <v>56</v>
      </c>
    </row>
    <row r="10" spans="1:3" ht="15">
      <c r="A10" t="s">
        <v>60</v>
      </c>
      <c r="B10" t="s">
        <v>54</v>
      </c>
      <c r="C10" s="1" t="s">
        <v>61</v>
      </c>
    </row>
    <row r="11" spans="1:3" ht="15">
      <c r="A11" t="s">
        <v>62</v>
      </c>
      <c r="B11" t="s">
        <v>55</v>
      </c>
      <c r="C11" s="1" t="s">
        <v>63</v>
      </c>
    </row>
    <row r="12" spans="1:3" ht="15">
      <c r="A12" t="s">
        <v>65</v>
      </c>
      <c r="C12" s="1">
        <v>17200.24</v>
      </c>
    </row>
    <row r="14" spans="1:9" ht="15">
      <c r="A14" s="18"/>
      <c r="B14" s="18"/>
      <c r="C14" s="19"/>
      <c r="D14" s="18"/>
      <c r="E14" s="18"/>
      <c r="F14" s="18"/>
      <c r="G14" s="19"/>
      <c r="H14" s="18"/>
      <c r="I14" s="18"/>
    </row>
    <row r="15" spans="1:9" ht="15">
      <c r="A15" s="18"/>
      <c r="B15" s="18"/>
      <c r="C15" s="19"/>
      <c r="D15" s="18"/>
      <c r="E15" s="18"/>
      <c r="F15" s="18"/>
      <c r="G15" s="19"/>
      <c r="H15" s="18"/>
      <c r="I15" s="18"/>
    </row>
    <row r="16" spans="1:9" ht="15">
      <c r="A16" s="18"/>
      <c r="B16" s="18"/>
      <c r="C16" s="19"/>
      <c r="D16" s="18"/>
      <c r="E16" s="18"/>
      <c r="F16" s="18"/>
      <c r="G16" s="19"/>
      <c r="H16" s="18"/>
      <c r="I16" s="18"/>
    </row>
    <row r="17" spans="1:9" ht="15">
      <c r="A17" s="18"/>
      <c r="B17" s="18"/>
      <c r="C17" s="19"/>
      <c r="D17" s="18"/>
      <c r="E17" s="18"/>
      <c r="F17" s="18"/>
      <c r="G17" s="19"/>
      <c r="H17" s="18"/>
      <c r="I17" s="18"/>
    </row>
    <row r="18" spans="1:9" ht="15">
      <c r="A18" s="18"/>
      <c r="B18" s="18"/>
      <c r="C18" s="19"/>
      <c r="D18" s="18"/>
      <c r="E18" s="18"/>
      <c r="F18" s="18"/>
      <c r="G18" s="19"/>
      <c r="H18" s="18"/>
      <c r="I18" s="18"/>
    </row>
    <row r="19" spans="1:9" ht="15">
      <c r="A19" s="18"/>
      <c r="B19" s="18"/>
      <c r="C19" s="19"/>
      <c r="D19" s="18"/>
      <c r="E19" s="18"/>
      <c r="F19" s="18"/>
      <c r="G19" s="19"/>
      <c r="H19" s="18"/>
      <c r="I19" s="18"/>
    </row>
    <row r="20" spans="1:9" ht="15">
      <c r="A20" s="18"/>
      <c r="B20" s="18"/>
      <c r="C20" s="19"/>
      <c r="D20" s="18"/>
      <c r="E20" s="18"/>
      <c r="F20" s="18"/>
      <c r="G20" s="19"/>
      <c r="H20" s="18"/>
      <c r="I20" s="18"/>
    </row>
    <row r="21" spans="1:9" ht="15">
      <c r="A21" s="18"/>
      <c r="B21" s="18"/>
      <c r="C21" s="19"/>
      <c r="D21" s="18"/>
      <c r="E21" s="18"/>
      <c r="F21" s="18"/>
      <c r="G21" s="19"/>
      <c r="H21" s="18"/>
      <c r="I21" s="18"/>
    </row>
    <row r="22" spans="1:9" ht="15">
      <c r="A22" s="18"/>
      <c r="B22" s="18"/>
      <c r="C22" s="19"/>
      <c r="D22" s="18"/>
      <c r="E22" s="18"/>
      <c r="F22" s="18"/>
      <c r="G22" s="19"/>
      <c r="H22" s="18"/>
      <c r="I22" s="18"/>
    </row>
    <row r="23" spans="1:9" ht="15">
      <c r="A23" s="18"/>
      <c r="B23" s="18"/>
      <c r="C23" s="19"/>
      <c r="D23" s="18"/>
      <c r="E23" s="18"/>
      <c r="F23" s="18"/>
      <c r="G23" s="19"/>
      <c r="H23" s="18"/>
      <c r="I23" s="18"/>
    </row>
    <row r="24" spans="1:9" ht="15">
      <c r="A24" s="18"/>
      <c r="B24" s="18"/>
      <c r="C24" s="19"/>
      <c r="D24" s="18"/>
      <c r="E24" s="18"/>
      <c r="F24" s="18"/>
      <c r="G24" s="19"/>
      <c r="H24" s="18"/>
      <c r="I24" s="18"/>
    </row>
    <row r="25" spans="1:9" ht="15">
      <c r="A25" s="18"/>
      <c r="B25" s="18"/>
      <c r="C25" s="19"/>
      <c r="D25" s="18"/>
      <c r="E25" s="18"/>
      <c r="F25" s="18"/>
      <c r="G25" s="19"/>
      <c r="H25" s="18"/>
      <c r="I25" s="18"/>
    </row>
    <row r="26" spans="1:9" ht="15">
      <c r="A26" s="18"/>
      <c r="B26" s="18"/>
      <c r="C26" s="19"/>
      <c r="D26" s="18"/>
      <c r="E26" s="18"/>
      <c r="F26" s="18"/>
      <c r="G26" s="19"/>
      <c r="H26" s="18"/>
      <c r="I26" s="18"/>
    </row>
    <row r="27" spans="1:9" ht="15">
      <c r="A27" s="18"/>
      <c r="B27" s="18"/>
      <c r="C27" s="19"/>
      <c r="D27" s="18"/>
      <c r="E27" s="18"/>
      <c r="F27" s="18"/>
      <c r="G27" s="19"/>
      <c r="H27" s="18"/>
      <c r="I27" s="18"/>
    </row>
    <row r="28" spans="1:9" ht="15">
      <c r="A28" s="18"/>
      <c r="B28" s="18"/>
      <c r="C28" s="19"/>
      <c r="D28" s="18"/>
      <c r="E28" s="18"/>
      <c r="F28" s="18"/>
      <c r="G28" s="19"/>
      <c r="H28" s="18"/>
      <c r="I28" s="18"/>
    </row>
    <row r="29" spans="1:9" ht="15">
      <c r="A29" s="18"/>
      <c r="B29" s="18"/>
      <c r="C29" s="19"/>
      <c r="D29" s="18"/>
      <c r="E29" s="18"/>
      <c r="F29" s="18"/>
      <c r="G29" s="19"/>
      <c r="H29" s="18"/>
      <c r="I29" s="18"/>
    </row>
    <row r="30" spans="1:9" ht="15">
      <c r="A30" s="18"/>
      <c r="B30" s="18"/>
      <c r="C30" s="19"/>
      <c r="D30" s="18"/>
      <c r="E30" s="18"/>
      <c r="F30" s="18"/>
      <c r="G30" s="19"/>
      <c r="H30" s="18"/>
      <c r="I30" s="18"/>
    </row>
    <row r="31" spans="1:9" ht="15">
      <c r="A31" s="18"/>
      <c r="B31" s="18"/>
      <c r="C31" s="19"/>
      <c r="D31" s="18"/>
      <c r="E31" s="18"/>
      <c r="F31" s="18"/>
      <c r="G31" s="19"/>
      <c r="H31" s="18"/>
      <c r="I31" s="18"/>
    </row>
    <row r="32" spans="1:9" ht="15">
      <c r="A32" s="18"/>
      <c r="B32" s="18"/>
      <c r="C32" s="19"/>
      <c r="D32" s="18"/>
      <c r="E32" s="18"/>
      <c r="F32" s="18"/>
      <c r="G32" s="19"/>
      <c r="H32" s="18"/>
      <c r="I32" s="18"/>
    </row>
    <row r="33" spans="1:9" ht="15">
      <c r="A33" s="18"/>
      <c r="B33" s="18"/>
      <c r="C33" s="19"/>
      <c r="D33" s="18"/>
      <c r="E33" s="18"/>
      <c r="F33" s="18"/>
      <c r="G33" s="19"/>
      <c r="H33" s="18"/>
      <c r="I33" s="18"/>
    </row>
    <row r="34" spans="1:9" ht="15">
      <c r="A34" s="18"/>
      <c r="B34" s="18"/>
      <c r="C34" s="19"/>
      <c r="D34" s="18"/>
      <c r="E34" s="18"/>
      <c r="F34" s="18"/>
      <c r="G34" s="19"/>
      <c r="H34" s="18"/>
      <c r="I34" s="18"/>
    </row>
    <row r="35" spans="1:9" ht="15">
      <c r="A35" s="18"/>
      <c r="B35" s="18"/>
      <c r="C35" s="19"/>
      <c r="D35" s="18"/>
      <c r="E35" s="18"/>
      <c r="F35" s="18"/>
      <c r="G35" s="19"/>
      <c r="H35" s="18"/>
      <c r="I35" s="18"/>
    </row>
    <row r="36" spans="1:9" ht="15">
      <c r="A36" s="18"/>
      <c r="B36" s="18"/>
      <c r="C36" s="19"/>
      <c r="D36" s="18"/>
      <c r="E36" s="18"/>
      <c r="F36" s="18"/>
      <c r="G36" s="19"/>
      <c r="H36" s="18"/>
      <c r="I36" s="18"/>
    </row>
    <row r="37" spans="1:9" ht="15">
      <c r="A37" s="18"/>
      <c r="B37" s="18"/>
      <c r="C37" s="19"/>
      <c r="D37" s="18"/>
      <c r="E37" s="18"/>
      <c r="F37" s="18"/>
      <c r="G37" s="19"/>
      <c r="H37" s="18"/>
      <c r="I37" s="18"/>
    </row>
    <row r="38" spans="1:9" ht="15">
      <c r="A38" s="18"/>
      <c r="B38" s="18"/>
      <c r="C38" s="19"/>
      <c r="D38" s="18"/>
      <c r="E38" s="18"/>
      <c r="F38" s="18"/>
      <c r="G38" s="19"/>
      <c r="H38" s="18"/>
      <c r="I38" s="18"/>
    </row>
    <row r="39" spans="1:9" ht="15">
      <c r="A39" s="18"/>
      <c r="B39" s="18"/>
      <c r="C39" s="19"/>
      <c r="D39" s="18"/>
      <c r="E39" s="18"/>
      <c r="F39" s="18"/>
      <c r="G39" s="19"/>
      <c r="H39" s="18"/>
      <c r="I39" s="18"/>
    </row>
    <row r="40" spans="1:9" ht="15">
      <c r="A40" s="18"/>
      <c r="B40" s="18"/>
      <c r="C40" s="19"/>
      <c r="D40" s="18"/>
      <c r="E40" s="18"/>
      <c r="F40" s="18"/>
      <c r="G40" s="19"/>
      <c r="H40" s="18"/>
      <c r="I40" s="18"/>
    </row>
    <row r="41" spans="1:2" ht="15">
      <c r="A41" t="s">
        <v>65</v>
      </c>
      <c r="B41" s="1">
        <v>17200.24</v>
      </c>
    </row>
    <row r="42" spans="1:2" ht="15">
      <c r="A42" t="s">
        <v>66</v>
      </c>
      <c r="B42" s="1">
        <v>11626.01</v>
      </c>
    </row>
    <row r="43" spans="1:2" ht="15">
      <c r="A43" t="s">
        <v>67</v>
      </c>
      <c r="B43" s="1">
        <v>1268.8</v>
      </c>
    </row>
    <row r="44" spans="1:2" ht="15">
      <c r="A44" t="s">
        <v>66</v>
      </c>
      <c r="B44" s="1">
        <v>3730.27</v>
      </c>
    </row>
    <row r="45" spans="1:2" ht="15">
      <c r="A45" t="s">
        <v>68</v>
      </c>
      <c r="B45" s="1">
        <v>220</v>
      </c>
    </row>
    <row r="46" spans="1:2" ht="15">
      <c r="A46" t="s">
        <v>68</v>
      </c>
      <c r="B46" s="1">
        <v>803.6</v>
      </c>
    </row>
    <row r="47" spans="1:2" ht="15">
      <c r="A47" t="s">
        <v>66</v>
      </c>
      <c r="B47" s="1">
        <v>2664.4</v>
      </c>
    </row>
    <row r="48" spans="1:2" ht="15">
      <c r="A48" t="s">
        <v>69</v>
      </c>
      <c r="B48" s="1">
        <v>16026</v>
      </c>
    </row>
    <row r="49" spans="1:2" ht="15">
      <c r="A49" t="s">
        <v>66</v>
      </c>
      <c r="B49" s="1">
        <v>5899.92</v>
      </c>
    </row>
    <row r="50" ht="15">
      <c r="B50" s="1">
        <f>SUM(B41:B49)</f>
        <v>59439.24</v>
      </c>
    </row>
    <row r="51" ht="15">
      <c r="B51" s="1">
        <v>59439.24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xcel.Sheet.12" shapeId="16167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1.140625" style="0" bestFit="1" customWidth="1"/>
    <col min="2" max="2" width="9.28125" style="12" customWidth="1"/>
    <col min="3" max="3" width="9.28125" style="20" customWidth="1"/>
    <col min="4" max="5" width="9.28125" style="12" customWidth="1"/>
    <col min="6" max="6" width="9.00390625" style="0" bestFit="1" customWidth="1"/>
  </cols>
  <sheetData>
    <row r="1" spans="1:6" ht="15">
      <c r="A1" s="2" t="s">
        <v>72</v>
      </c>
      <c r="B1" s="6" t="s">
        <v>12</v>
      </c>
      <c r="C1" s="8" t="s">
        <v>40</v>
      </c>
      <c r="D1" s="6" t="s">
        <v>41</v>
      </c>
      <c r="E1" s="6" t="s">
        <v>73</v>
      </c>
      <c r="F1" s="6" t="s">
        <v>94</v>
      </c>
    </row>
    <row r="2" spans="1:6" ht="15">
      <c r="A2" s="2" t="s">
        <v>70</v>
      </c>
      <c r="B2" s="6" t="s">
        <v>71</v>
      </c>
      <c r="C2" s="8">
        <v>2316.65</v>
      </c>
      <c r="D2" s="6">
        <v>6211</v>
      </c>
      <c r="E2" s="6" t="s">
        <v>93</v>
      </c>
      <c r="F2" s="3">
        <v>2316.66</v>
      </c>
    </row>
    <row r="3" spans="1:6" ht="15">
      <c r="A3" s="2" t="s">
        <v>74</v>
      </c>
      <c r="B3" s="6" t="s">
        <v>75</v>
      </c>
      <c r="C3" s="8">
        <v>854</v>
      </c>
      <c r="D3" s="6">
        <v>6211</v>
      </c>
      <c r="E3" s="6" t="s">
        <v>92</v>
      </c>
      <c r="F3" s="3">
        <v>854</v>
      </c>
    </row>
    <row r="4" spans="1:6" ht="15">
      <c r="A4" s="2" t="s">
        <v>77</v>
      </c>
      <c r="B4" s="6" t="s">
        <v>76</v>
      </c>
      <c r="C4" s="8">
        <v>976</v>
      </c>
      <c r="D4" s="6">
        <v>6211</v>
      </c>
      <c r="E4" s="6" t="s">
        <v>91</v>
      </c>
      <c r="F4" s="3">
        <v>976</v>
      </c>
    </row>
    <row r="5" spans="1:6" ht="15">
      <c r="A5" s="2" t="s">
        <v>80</v>
      </c>
      <c r="B5" s="6" t="s">
        <v>81</v>
      </c>
      <c r="C5" s="8"/>
      <c r="D5" s="6"/>
      <c r="E5" s="6"/>
      <c r="F5" s="3"/>
    </row>
    <row r="6" spans="1:6" ht="15">
      <c r="A6" s="2" t="s">
        <v>78</v>
      </c>
      <c r="B6" s="6" t="s">
        <v>81</v>
      </c>
      <c r="C6" s="8">
        <v>225</v>
      </c>
      <c r="D6" s="6">
        <v>6214</v>
      </c>
      <c r="E6" s="6" t="s">
        <v>79</v>
      </c>
      <c r="F6" s="3">
        <v>225</v>
      </c>
    </row>
    <row r="7" spans="1:6" ht="15">
      <c r="A7" s="2" t="s">
        <v>82</v>
      </c>
      <c r="B7" s="6" t="s">
        <v>81</v>
      </c>
      <c r="C7" s="8">
        <v>10340.72</v>
      </c>
      <c r="D7" s="6">
        <v>6220</v>
      </c>
      <c r="E7" s="6" t="s">
        <v>90</v>
      </c>
      <c r="F7" s="3"/>
    </row>
    <row r="8" spans="1:6" ht="15">
      <c r="A8" s="2" t="s">
        <v>83</v>
      </c>
      <c r="B8" s="6" t="s">
        <v>81</v>
      </c>
      <c r="C8" s="8">
        <v>3869.84</v>
      </c>
      <c r="D8" s="6">
        <v>6220</v>
      </c>
      <c r="E8" s="6" t="s">
        <v>89</v>
      </c>
      <c r="F8" s="3"/>
    </row>
    <row r="9" spans="1:6" ht="15">
      <c r="A9" s="2" t="s">
        <v>84</v>
      </c>
      <c r="B9" s="6" t="s">
        <v>81</v>
      </c>
      <c r="C9" s="8">
        <v>3933.28</v>
      </c>
      <c r="D9" s="6">
        <v>6220</v>
      </c>
      <c r="E9" s="6" t="s">
        <v>88</v>
      </c>
      <c r="F9" s="3"/>
    </row>
    <row r="10" spans="1:6" ht="15">
      <c r="A10" s="2" t="s">
        <v>82</v>
      </c>
      <c r="B10" s="6" t="s">
        <v>85</v>
      </c>
      <c r="C10" s="8">
        <v>13318.44</v>
      </c>
      <c r="D10" s="6">
        <v>800</v>
      </c>
      <c r="E10" s="6" t="s">
        <v>87</v>
      </c>
      <c r="F10" s="3">
        <f>2967.82+6762.61+3586.84</f>
        <v>13317.27</v>
      </c>
    </row>
    <row r="11" spans="1:6" ht="15">
      <c r="A11" s="2" t="s">
        <v>83</v>
      </c>
      <c r="B11" s="6" t="s">
        <v>85</v>
      </c>
      <c r="C11" s="8">
        <v>4821.28</v>
      </c>
      <c r="D11" s="6">
        <v>800</v>
      </c>
      <c r="E11" s="6" t="s">
        <v>87</v>
      </c>
      <c r="F11" s="3">
        <v>5658.85</v>
      </c>
    </row>
    <row r="12" spans="1:6" ht="15">
      <c r="A12" s="2" t="s">
        <v>84</v>
      </c>
      <c r="B12" s="6" t="s">
        <v>85</v>
      </c>
      <c r="C12" s="8">
        <v>3807.81</v>
      </c>
      <c r="D12" s="6">
        <v>800</v>
      </c>
      <c r="E12" s="6" t="s">
        <v>87</v>
      </c>
      <c r="F12" s="3">
        <v>2968.99</v>
      </c>
    </row>
    <row r="13" spans="1:6" ht="15">
      <c r="A13" s="2" t="s">
        <v>86</v>
      </c>
      <c r="B13" s="6" t="s">
        <v>85</v>
      </c>
      <c r="C13" s="8">
        <v>1907.48</v>
      </c>
      <c r="D13" s="6">
        <v>800</v>
      </c>
      <c r="E13" s="6" t="s">
        <v>87</v>
      </c>
      <c r="F13" s="3"/>
    </row>
    <row r="14" spans="1:6" ht="15">
      <c r="A14" s="2"/>
      <c r="B14" s="6"/>
      <c r="C14" s="8">
        <f>SUM(C6:C13)</f>
        <v>42223.85</v>
      </c>
      <c r="D14" s="6"/>
      <c r="E14" s="6"/>
      <c r="F14" s="3">
        <f>SUM(F2:F13)</f>
        <v>26316.769999999997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cecilia pirocchi</cp:lastModifiedBy>
  <cp:lastPrinted>2019-03-19T13:32:51Z</cp:lastPrinted>
  <dcterms:created xsi:type="dcterms:W3CDTF">2019-03-19T10:17:10Z</dcterms:created>
  <dcterms:modified xsi:type="dcterms:W3CDTF">2019-03-22T08:21:33Z</dcterms:modified>
  <cp:category/>
  <cp:version/>
  <cp:contentType/>
  <cp:contentStatus/>
</cp:coreProperties>
</file>